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4-UKM\INTERNO\Razpisi 2025\JRPJI-KUL-2024-26\"/>
    </mc:Choice>
  </mc:AlternateContent>
  <xr:revisionPtr revIDLastSave="0" documentId="13_ncr:1_{15ED9AE1-6A41-404D-B9A5-EFB84CCE2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enjevanje" sheetId="4" r:id="rId1"/>
  </sheets>
  <definedNames>
    <definedName name="_xlnm._FilterDatabase" localSheetId="0" hidden="1">ocenjevanje!$A$14:$D$26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4" l="1"/>
  <c r="G11" i="4"/>
  <c r="G38" i="4"/>
  <c r="G45" i="4"/>
  <c r="G27" i="4"/>
  <c r="F45" i="4"/>
  <c r="F38" i="4"/>
  <c r="F27" i="4"/>
  <c r="F51" i="4" s="1"/>
  <c r="F11" i="4"/>
  <c r="E45" i="4"/>
  <c r="E11" i="4"/>
  <c r="E27" i="4" l="1"/>
  <c r="E38" i="4"/>
  <c r="E51" i="4" l="1"/>
</calcChain>
</file>

<file path=xl/sharedStrings.xml><?xml version="1.0" encoding="utf-8"?>
<sst xmlns="http://schemas.openxmlformats.org/spreadsheetml/2006/main" count="131" uniqueCount="100">
  <si>
    <t>Št. zadeve</t>
  </si>
  <si>
    <t>41001-52/2024</t>
  </si>
  <si>
    <t>KULTURNO IZOBRAŽEVALNO DRUŠTVO KIBLA</t>
  </si>
  <si>
    <t>KIBLA 2024-2026</t>
  </si>
  <si>
    <t>41001-56/2024</t>
  </si>
  <si>
    <t>Zbor Carmina Slovenica Maribor</t>
  </si>
  <si>
    <t>Carmina Slovenica</t>
  </si>
  <si>
    <t>41001-50/2024</t>
  </si>
  <si>
    <t>Foto klub Maribor</t>
  </si>
  <si>
    <t>Razstavni program Fotogalerije Stolp Maribor</t>
  </si>
  <si>
    <t>41001-55/2024</t>
  </si>
  <si>
    <t>MLADINSKO KULTURNO UMETNIŠKO DRUŠTVO PRVA GIMNAZIJA MARIBOR</t>
  </si>
  <si>
    <t>Gledališka šola Prve gimnazije Maribor</t>
  </si>
  <si>
    <t>41001-61/2024</t>
  </si>
  <si>
    <t>DRUŠTVO LIKOVNIH UMETNIKOV MARIBOR</t>
  </si>
  <si>
    <t>Program delovanja DLUM in Galerije DLUM za obdobje 2024-2026</t>
  </si>
  <si>
    <t>41001-74/2024</t>
  </si>
  <si>
    <t>KULTURNO UMETNIŠKO DRUŠTVO MOMENT</t>
  </si>
  <si>
    <t>Moment 2024-2026</t>
  </si>
  <si>
    <t>41001-73/2024</t>
  </si>
  <si>
    <t>DRUŠTVO ZA KOMORNO GLASBO AMADEUS</t>
  </si>
  <si>
    <t>Programi Društva za komorno glasbo Amadeus</t>
  </si>
  <si>
    <t>41001-59/2024</t>
  </si>
  <si>
    <t>KULTURNO DRUŠTVO PLESNA IZBA MARIBOR</t>
  </si>
  <si>
    <t>TRIJE LETNI ČASI</t>
  </si>
  <si>
    <t>41001-77/2024</t>
  </si>
  <si>
    <t>KULTURNO DRUŠTVO CENTER PLESA</t>
  </si>
  <si>
    <t>Oder Gosposka</t>
  </si>
  <si>
    <t>41001-64/2024</t>
  </si>
  <si>
    <t>TURISTIČNO DRUŠTVO PEKRE</t>
  </si>
  <si>
    <t>Festival komedije Pekre</t>
  </si>
  <si>
    <t>41001-83/2024</t>
  </si>
  <si>
    <t>Smet ni cvet</t>
  </si>
  <si>
    <t>UMETNIŠKI PROGRAMI</t>
  </si>
  <si>
    <t>SKUPAJ</t>
  </si>
  <si>
    <t>KNJIGA IN BRALNA KULTURA</t>
  </si>
  <si>
    <t>Zap. št.</t>
  </si>
  <si>
    <t>41001-57/2024</t>
  </si>
  <si>
    <t>ZALOŽBA PIVEC, založništvo in izobraževanje d.o.o.</t>
  </si>
  <si>
    <t>Knjižni program Založbe Pivec 2024 - 2026</t>
  </si>
  <si>
    <t>41001-63/2024</t>
  </si>
  <si>
    <t>ZALOŽBA ARISTEJ d.o.o.</t>
  </si>
  <si>
    <t>revija Dialogi in knjižni program</t>
  </si>
  <si>
    <t>41001-60/2024</t>
  </si>
  <si>
    <t>KULTURNI CENTER, Zavod za umetniško produkcijo in založništvo, Maribor</t>
  </si>
  <si>
    <t>Knjižni program založbe knjig Kulturni center Maribor</t>
  </si>
  <si>
    <t>41001-68/2024</t>
  </si>
  <si>
    <t>ZGODOVINSKO DRUŠTVO DR. FRANC KOVAČIČ V MARIBORU</t>
  </si>
  <si>
    <t>Knjižni, revijalni in konferenčni program Zgodovinskega društva dr. Franca Kovačiča v Mariboru</t>
  </si>
  <si>
    <t>41001-53/2024</t>
  </si>
  <si>
    <t>ZAVOD ZA ZALOŽNIŠKO IN KULTURNO DEJAVNOST LITERA</t>
  </si>
  <si>
    <t>Knjižni program in program bralne kulture Zavoda Litera</t>
  </si>
  <si>
    <t>41001-62/2024</t>
  </si>
  <si>
    <t>ZGODOVINSKO DRUŠTVO V MARIBORU</t>
  </si>
  <si>
    <t>Časopis za zgodovino in narodopisje</t>
  </si>
  <si>
    <t>INTERDISCIPLINARNI PROGRAMI</t>
  </si>
  <si>
    <t>41001-71/2024</t>
  </si>
  <si>
    <t>Društvo za mlade IndiJanez</t>
  </si>
  <si>
    <t>PEKART, interdisciplinarni avtonomni program</t>
  </si>
  <si>
    <t>41001-75/2024</t>
  </si>
  <si>
    <t>USTANOVA FUNDACIJA SONDA</t>
  </si>
  <si>
    <t>iLabGT22</t>
  </si>
  <si>
    <t>41001-78/2024</t>
  </si>
  <si>
    <t>KULTURNO UMETNIŠKO DRUŠTVO CODA</t>
  </si>
  <si>
    <t>Letni program Kulturno umetniškega društva Coda</t>
  </si>
  <si>
    <t>41001-67/2024</t>
  </si>
  <si>
    <t>Hiša! Društvo za ljudi in prostore</t>
  </si>
  <si>
    <t>OHIŠJE - za umetnost zaradi ljudi</t>
  </si>
  <si>
    <t>41001-54/2024</t>
  </si>
  <si>
    <t>Mladinsko kulturno-umetniško društvo Ivana Cankarja II. gimnazije Maribor</t>
  </si>
  <si>
    <t>Druga multikultura</t>
  </si>
  <si>
    <t>41001-80/2024</t>
  </si>
  <si>
    <t>Zavod MARS Maribor</t>
  </si>
  <si>
    <t>Sobota za družbo - MARSov interdisciplinarni kulturno-vzgojni program</t>
  </si>
  <si>
    <t>AVDIOVIZUALNI PROGRAMI</t>
  </si>
  <si>
    <t>41001-72/2024</t>
  </si>
  <si>
    <t>DRUŠTVO ZA RAZVOJ FILMSKE KULTURE</t>
  </si>
  <si>
    <t>Vse za film 3</t>
  </si>
  <si>
    <t>41001-79/2024</t>
  </si>
  <si>
    <t>MITRA, DRUŠTVO ZA RAZVOJ AVDIOVIZUALNE KULTURE IN MEDKULTURNEGA DIALOGA</t>
  </si>
  <si>
    <t>MEDNARODNI FESTIVAL DOKUMENTARNEGA FILMA DOKUDOC</t>
  </si>
  <si>
    <t>41001-69/2024</t>
  </si>
  <si>
    <t>FILMSKO DRUŠTVO FILM FACTORY</t>
  </si>
  <si>
    <t>FILMSKO OPISMENJEVANJE IN RAZVOJ AVDIOVIZUALNEGA USTVARJANJA</t>
  </si>
  <si>
    <t>KULTURNI PROGRAMI MEDIJEV</t>
  </si>
  <si>
    <t>41001-76/2024</t>
  </si>
  <si>
    <t>ZAVOD MARIBORSKI RADIO ŠTUDENT - MARŠ</t>
  </si>
  <si>
    <t>MARŠ na kulturo! 2024-26</t>
  </si>
  <si>
    <t>SKUPAJ VSI PROGRAMI</t>
  </si>
  <si>
    <t>Naziv prijavitelja</t>
  </si>
  <si>
    <t>Naziv programa</t>
  </si>
  <si>
    <t>Odobreno sofinanciranje za leto 2024</t>
  </si>
  <si>
    <t>Društvo za kulturno produkcijo in afirmacijo umetniških procesoc Nagib</t>
  </si>
  <si>
    <t xml:space="preserve">Nagib sezona skozi zamisel Mrežnega centra </t>
  </si>
  <si>
    <t>Inštitut za vizualno in verbalno komunikacijo</t>
  </si>
  <si>
    <t>PEKARNA MAGDALENSKE MREŽE zavod za podporo civilnodružbenih iniciativ in multikulturno sodelovanje</t>
  </si>
  <si>
    <t>Rastemo (do tal)</t>
  </si>
  <si>
    <t>Realizacija  za leto 2024</t>
  </si>
  <si>
    <t>Realizacija  za leto 2025</t>
  </si>
  <si>
    <t>ZAKLJUČNO POROČILO O PORABLJENIH SREDSTVIH ZA LETO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</si>
</sst>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  <numFmt numFmtId="166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33" borderId="0" xfId="0" applyFill="1"/>
    <xf numFmtId="0" fontId="0" fillId="34" borderId="10" xfId="0" applyFill="1" applyBorder="1" applyAlignment="1">
      <alignment horizontal="center" vertical="center" wrapText="1"/>
    </xf>
    <xf numFmtId="4" fontId="0" fillId="34" borderId="10" xfId="0" applyNumberFormat="1" applyFill="1" applyBorder="1"/>
    <xf numFmtId="4" fontId="0" fillId="34" borderId="11" xfId="0" applyNumberFormat="1" applyFill="1" applyBorder="1"/>
    <xf numFmtId="0" fontId="0" fillId="34" borderId="10" xfId="0" applyFill="1" applyBorder="1"/>
    <xf numFmtId="0" fontId="0" fillId="34" borderId="11" xfId="0" applyFill="1" applyBorder="1"/>
    <xf numFmtId="43" fontId="0" fillId="34" borderId="10" xfId="0" applyNumberFormat="1" applyFill="1" applyBorder="1"/>
    <xf numFmtId="43" fontId="0" fillId="34" borderId="11" xfId="0" applyNumberFormat="1" applyFill="1" applyBorder="1"/>
    <xf numFmtId="0" fontId="16" fillId="0" borderId="12" xfId="0" applyFont="1" applyBorder="1"/>
    <xf numFmtId="0" fontId="16" fillId="0" borderId="13" xfId="0" applyFont="1" applyBorder="1"/>
    <xf numFmtId="0" fontId="16" fillId="0" borderId="0" xfId="0" applyFont="1"/>
    <xf numFmtId="0" fontId="16" fillId="0" borderId="14" xfId="0" applyFont="1" applyBorder="1"/>
    <xf numFmtId="4" fontId="16" fillId="34" borderId="15" xfId="0" applyNumberFormat="1" applyFont="1" applyFill="1" applyBorder="1"/>
    <xf numFmtId="43" fontId="16" fillId="34" borderId="15" xfId="0" applyNumberFormat="1" applyFont="1" applyFill="1" applyBorder="1"/>
    <xf numFmtId="4" fontId="0" fillId="33" borderId="0" xfId="0" applyNumberFormat="1" applyFill="1"/>
    <xf numFmtId="164" fontId="0" fillId="33" borderId="0" xfId="0" applyNumberFormat="1" applyFill="1"/>
    <xf numFmtId="43" fontId="0" fillId="33" borderId="0" xfId="0" applyNumberFormat="1" applyFill="1"/>
    <xf numFmtId="165" fontId="16" fillId="34" borderId="15" xfId="0" applyNumberFormat="1" applyFont="1" applyFill="1" applyBorder="1"/>
    <xf numFmtId="43" fontId="16" fillId="34" borderId="10" xfId="0" applyNumberFormat="1" applyFont="1" applyFill="1" applyBorder="1"/>
    <xf numFmtId="166" fontId="0" fillId="34" borderId="10" xfId="0" applyNumberFormat="1" applyFill="1" applyBorder="1"/>
    <xf numFmtId="4" fontId="0" fillId="34" borderId="16" xfId="0" applyNumberFormat="1" applyFill="1" applyBorder="1"/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ejica 2" xfId="42" xr:uid="{00000000-0005-0000-0000-000029000000}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showRuler="0" showWhiteSpace="0" zoomScaleNormal="100" workbookViewId="0">
      <selection activeCell="P39" sqref="P39"/>
    </sheetView>
  </sheetViews>
  <sheetFormatPr defaultRowHeight="15" x14ac:dyDescent="0.25"/>
  <cols>
    <col min="1" max="1" width="5.5703125" customWidth="1"/>
    <col min="2" max="2" width="0.28515625" customWidth="1"/>
    <col min="3" max="3" width="62.140625" customWidth="1"/>
    <col min="4" max="4" width="84" customWidth="1"/>
    <col min="5" max="5" width="17.28515625" style="5" hidden="1" customWidth="1"/>
    <col min="6" max="6" width="16.5703125" hidden="1" customWidth="1"/>
    <col min="7" max="7" width="13.42578125" customWidth="1"/>
  </cols>
  <sheetData>
    <row r="1" spans="1:7" x14ac:dyDescent="0.25">
      <c r="A1" s="15" t="s">
        <v>99</v>
      </c>
    </row>
    <row r="3" spans="1:7" x14ac:dyDescent="0.25">
      <c r="C3" t="s">
        <v>35</v>
      </c>
    </row>
    <row r="4" spans="1:7" s="1" customFormat="1" ht="49.9" customHeight="1" x14ac:dyDescent="0.25">
      <c r="A4" s="2" t="s">
        <v>36</v>
      </c>
      <c r="B4" s="2" t="s">
        <v>0</v>
      </c>
      <c r="C4" s="2" t="s">
        <v>89</v>
      </c>
      <c r="D4" s="2" t="s">
        <v>90</v>
      </c>
      <c r="E4" s="6" t="s">
        <v>91</v>
      </c>
      <c r="F4" s="6" t="s">
        <v>97</v>
      </c>
      <c r="G4" s="6" t="s">
        <v>98</v>
      </c>
    </row>
    <row r="5" spans="1:7" x14ac:dyDescent="0.25">
      <c r="A5" s="3">
        <v>1</v>
      </c>
      <c r="B5" s="3" t="s">
        <v>37</v>
      </c>
      <c r="C5" s="3" t="s">
        <v>38</v>
      </c>
      <c r="D5" s="3" t="s">
        <v>39</v>
      </c>
      <c r="E5" s="7">
        <v>40258.354281205582</v>
      </c>
      <c r="F5" s="7">
        <v>40258.354281205582</v>
      </c>
      <c r="G5" s="7">
        <v>43613.22</v>
      </c>
    </row>
    <row r="6" spans="1:7" x14ac:dyDescent="0.25">
      <c r="A6" s="3">
        <v>2</v>
      </c>
      <c r="B6" s="3" t="s">
        <v>40</v>
      </c>
      <c r="C6" s="3" t="s">
        <v>41</v>
      </c>
      <c r="D6" s="3" t="s">
        <v>42</v>
      </c>
      <c r="E6" s="7">
        <v>22325.694314486147</v>
      </c>
      <c r="F6" s="7">
        <v>22325.694314486147</v>
      </c>
      <c r="G6" s="7">
        <v>24186.17</v>
      </c>
    </row>
    <row r="7" spans="1:7" x14ac:dyDescent="0.25">
      <c r="A7" s="3">
        <v>3</v>
      </c>
      <c r="B7" s="3" t="s">
        <v>43</v>
      </c>
      <c r="C7" s="3" t="s">
        <v>44</v>
      </c>
      <c r="D7" s="3" t="s">
        <v>45</v>
      </c>
      <c r="E7" s="7">
        <v>27604.679510199119</v>
      </c>
      <c r="F7" s="7">
        <v>27604.679510199119</v>
      </c>
      <c r="G7" s="7">
        <v>29905.07</v>
      </c>
    </row>
    <row r="8" spans="1:7" x14ac:dyDescent="0.25">
      <c r="A8" s="3">
        <v>4</v>
      </c>
      <c r="B8" s="3" t="s">
        <v>46</v>
      </c>
      <c r="C8" s="3" t="s">
        <v>47</v>
      </c>
      <c r="D8" s="3" t="s">
        <v>48</v>
      </c>
      <c r="E8" s="7">
        <v>17518.726639118318</v>
      </c>
      <c r="F8" s="7">
        <v>17518.726639118318</v>
      </c>
      <c r="G8" s="7">
        <v>18978.62</v>
      </c>
    </row>
    <row r="9" spans="1:7" x14ac:dyDescent="0.25">
      <c r="A9" s="3">
        <v>5</v>
      </c>
      <c r="B9" s="3" t="s">
        <v>49</v>
      </c>
      <c r="C9" s="3" t="s">
        <v>50</v>
      </c>
      <c r="D9" s="3" t="s">
        <v>51</v>
      </c>
      <c r="E9" s="7">
        <v>18927.435221760836</v>
      </c>
      <c r="F9" s="7">
        <v>18927.435221760836</v>
      </c>
      <c r="G9" s="7">
        <v>20504.72</v>
      </c>
    </row>
    <row r="10" spans="1:7" ht="15.75" thickBot="1" x14ac:dyDescent="0.3">
      <c r="A10" s="3">
        <v>6</v>
      </c>
      <c r="B10" s="3" t="s">
        <v>52</v>
      </c>
      <c r="C10" s="3" t="s">
        <v>53</v>
      </c>
      <c r="D10" s="3" t="s">
        <v>54</v>
      </c>
      <c r="E10" s="8">
        <v>5365.1100332299839</v>
      </c>
      <c r="F10" s="8">
        <v>5365.1100332299839</v>
      </c>
      <c r="G10" s="8">
        <v>5812.2</v>
      </c>
    </row>
    <row r="11" spans="1:7" s="15" customFormat="1" ht="15.75" thickBot="1" x14ac:dyDescent="0.3">
      <c r="A11" s="13"/>
      <c r="B11" s="14"/>
      <c r="C11" s="16" t="s">
        <v>34</v>
      </c>
      <c r="D11" s="14"/>
      <c r="E11" s="17">
        <f>SUM(E5:E10)</f>
        <v>132000</v>
      </c>
      <c r="F11" s="17">
        <f>SUM(F5:F10)</f>
        <v>132000</v>
      </c>
      <c r="G11" s="17">
        <f>SUM(G5:G10)</f>
        <v>143000</v>
      </c>
    </row>
    <row r="12" spans="1:7" ht="18" customHeight="1" x14ac:dyDescent="0.25">
      <c r="E12" s="19"/>
      <c r="F12" s="19"/>
      <c r="G12" s="19"/>
    </row>
    <row r="13" spans="1:7" x14ac:dyDescent="0.25">
      <c r="C13" t="s">
        <v>33</v>
      </c>
      <c r="E13" s="19"/>
      <c r="F13" s="19"/>
      <c r="G13" s="19"/>
    </row>
    <row r="14" spans="1:7" s="1" customFormat="1" ht="49.9" customHeight="1" x14ac:dyDescent="0.25">
      <c r="A14" s="2" t="s">
        <v>36</v>
      </c>
      <c r="B14" s="2" t="s">
        <v>0</v>
      </c>
      <c r="C14" s="2" t="s">
        <v>89</v>
      </c>
      <c r="D14" s="2" t="s">
        <v>90</v>
      </c>
      <c r="E14" s="6" t="s">
        <v>91</v>
      </c>
      <c r="F14" s="6" t="s">
        <v>97</v>
      </c>
      <c r="G14" s="6" t="s">
        <v>98</v>
      </c>
    </row>
    <row r="15" spans="1:7" x14ac:dyDescent="0.25">
      <c r="A15" s="3">
        <v>7</v>
      </c>
      <c r="B15" s="3" t="s">
        <v>1</v>
      </c>
      <c r="C15" s="3" t="s">
        <v>2</v>
      </c>
      <c r="D15" s="3" t="s">
        <v>3</v>
      </c>
      <c r="E15" s="7">
        <v>36597.42</v>
      </c>
      <c r="F15" s="7">
        <v>36597.42</v>
      </c>
      <c r="G15" s="7">
        <v>39647.21</v>
      </c>
    </row>
    <row r="16" spans="1:7" x14ac:dyDescent="0.25">
      <c r="A16" s="3">
        <v>8</v>
      </c>
      <c r="B16" s="3" t="s">
        <v>19</v>
      </c>
      <c r="C16" s="3" t="s">
        <v>20</v>
      </c>
      <c r="D16" s="3" t="s">
        <v>21</v>
      </c>
      <c r="E16" s="7">
        <v>23008.959999999999</v>
      </c>
      <c r="F16" s="7">
        <v>23008.959999999999</v>
      </c>
      <c r="G16" s="7">
        <v>24926.37</v>
      </c>
    </row>
    <row r="17" spans="1:7" x14ac:dyDescent="0.25">
      <c r="A17" s="3">
        <v>9</v>
      </c>
      <c r="B17" s="3" t="s">
        <v>4</v>
      </c>
      <c r="C17" s="3" t="s">
        <v>5</v>
      </c>
      <c r="D17" s="3" t="s">
        <v>6</v>
      </c>
      <c r="E17" s="7">
        <v>52112.22</v>
      </c>
      <c r="F17" s="7">
        <v>52112.22</v>
      </c>
      <c r="G17" s="7">
        <v>56454.91</v>
      </c>
    </row>
    <row r="18" spans="1:7" x14ac:dyDescent="0.25">
      <c r="A18" s="3">
        <v>10</v>
      </c>
      <c r="B18" s="3" t="s">
        <v>25</v>
      </c>
      <c r="C18" s="3" t="s">
        <v>26</v>
      </c>
      <c r="D18" s="3" t="s">
        <v>27</v>
      </c>
      <c r="E18" s="7">
        <v>28513.14</v>
      </c>
      <c r="F18" s="7">
        <v>28513.14</v>
      </c>
      <c r="G18" s="7">
        <v>30889.24</v>
      </c>
    </row>
    <row r="19" spans="1:7" x14ac:dyDescent="0.25">
      <c r="A19" s="3">
        <v>11</v>
      </c>
      <c r="B19" s="3" t="s">
        <v>16</v>
      </c>
      <c r="C19" s="3" t="s">
        <v>17</v>
      </c>
      <c r="D19" s="3" t="s">
        <v>18</v>
      </c>
      <c r="E19" s="7">
        <v>38755.730000000003</v>
      </c>
      <c r="F19" s="7">
        <v>38755.730000000003</v>
      </c>
      <c r="G19" s="7">
        <v>41985.37</v>
      </c>
    </row>
    <row r="20" spans="1:7" x14ac:dyDescent="0.25">
      <c r="A20" s="3">
        <v>12</v>
      </c>
      <c r="B20" s="3" t="s">
        <v>7</v>
      </c>
      <c r="C20" s="3" t="s">
        <v>8</v>
      </c>
      <c r="D20" s="3" t="s">
        <v>9</v>
      </c>
      <c r="E20" s="7">
        <v>21770.77</v>
      </c>
      <c r="F20" s="7">
        <v>21770.77</v>
      </c>
      <c r="G20" s="7">
        <v>23585</v>
      </c>
    </row>
    <row r="21" spans="1:7" x14ac:dyDescent="0.25">
      <c r="A21" s="3">
        <v>13</v>
      </c>
      <c r="B21" s="3" t="s">
        <v>13</v>
      </c>
      <c r="C21" s="3" t="s">
        <v>14</v>
      </c>
      <c r="D21" s="3" t="s">
        <v>15</v>
      </c>
      <c r="E21" s="7">
        <v>23529.91</v>
      </c>
      <c r="F21" s="7">
        <v>23529.91</v>
      </c>
      <c r="G21" s="7">
        <v>25490.74</v>
      </c>
    </row>
    <row r="22" spans="1:7" x14ac:dyDescent="0.25">
      <c r="A22" s="3">
        <v>14</v>
      </c>
      <c r="B22" s="3" t="s">
        <v>10</v>
      </c>
      <c r="C22" s="3" t="s">
        <v>11</v>
      </c>
      <c r="D22" s="3" t="s">
        <v>12</v>
      </c>
      <c r="E22" s="7">
        <v>13988.35</v>
      </c>
      <c r="F22" s="7">
        <v>13988.35</v>
      </c>
      <c r="G22" s="7">
        <v>15154.03</v>
      </c>
    </row>
    <row r="23" spans="1:7" x14ac:dyDescent="0.25">
      <c r="A23" s="3">
        <v>15</v>
      </c>
      <c r="B23" s="3"/>
      <c r="C23" s="3" t="s">
        <v>92</v>
      </c>
      <c r="D23" s="3" t="s">
        <v>93</v>
      </c>
      <c r="E23" s="7">
        <v>37723.5</v>
      </c>
      <c r="F23" s="7">
        <v>37723.5</v>
      </c>
      <c r="G23" s="7">
        <v>40867.129999999997</v>
      </c>
    </row>
    <row r="24" spans="1:7" x14ac:dyDescent="0.25">
      <c r="A24" s="3">
        <v>16</v>
      </c>
      <c r="B24" s="3" t="s">
        <v>22</v>
      </c>
      <c r="C24" s="3" t="s">
        <v>23</v>
      </c>
      <c r="D24" s="3" t="s">
        <v>24</v>
      </c>
      <c r="E24" s="9">
        <v>0</v>
      </c>
      <c r="F24" s="9">
        <v>0</v>
      </c>
      <c r="G24" s="9">
        <v>0</v>
      </c>
    </row>
    <row r="25" spans="1:7" x14ac:dyDescent="0.25">
      <c r="A25" s="3">
        <v>17</v>
      </c>
      <c r="B25" s="3" t="s">
        <v>31</v>
      </c>
      <c r="C25" s="3" t="s">
        <v>94</v>
      </c>
      <c r="D25" s="3" t="s">
        <v>32</v>
      </c>
      <c r="E25" s="9">
        <v>0</v>
      </c>
      <c r="F25" s="9">
        <v>0</v>
      </c>
      <c r="G25" s="9">
        <v>0</v>
      </c>
    </row>
    <row r="26" spans="1:7" ht="15.75" thickBot="1" x14ac:dyDescent="0.3">
      <c r="A26" s="3">
        <v>18</v>
      </c>
      <c r="B26" s="4" t="s">
        <v>28</v>
      </c>
      <c r="C26" s="4" t="s">
        <v>29</v>
      </c>
      <c r="D26" s="4" t="s">
        <v>30</v>
      </c>
      <c r="E26" s="10">
        <v>0</v>
      </c>
      <c r="F26" s="10">
        <v>0</v>
      </c>
      <c r="G26" s="10">
        <v>0</v>
      </c>
    </row>
    <row r="27" spans="1:7" s="15" customFormat="1" ht="15.75" thickBot="1" x14ac:dyDescent="0.3">
      <c r="A27" s="13"/>
      <c r="B27" s="14"/>
      <c r="C27" s="16" t="s">
        <v>34</v>
      </c>
      <c r="D27" s="14"/>
      <c r="E27" s="17">
        <f>SUM(E14:E26)</f>
        <v>276000</v>
      </c>
      <c r="F27" s="17">
        <f>SUM(F14:F26)</f>
        <v>276000</v>
      </c>
      <c r="G27" s="17">
        <f>SUM(G15:G26)</f>
        <v>299000</v>
      </c>
    </row>
    <row r="28" spans="1:7" x14ac:dyDescent="0.25">
      <c r="F28" s="5"/>
      <c r="G28" s="5"/>
    </row>
    <row r="29" spans="1:7" x14ac:dyDescent="0.25">
      <c r="C29" t="s">
        <v>55</v>
      </c>
      <c r="E29" s="19"/>
      <c r="F29" s="19"/>
      <c r="G29" s="19"/>
    </row>
    <row r="30" spans="1:7" s="1" customFormat="1" ht="49.9" customHeight="1" x14ac:dyDescent="0.25">
      <c r="A30" s="2" t="s">
        <v>36</v>
      </c>
      <c r="B30" s="2" t="s">
        <v>0</v>
      </c>
      <c r="C30" s="2" t="s">
        <v>89</v>
      </c>
      <c r="D30" s="2" t="s">
        <v>90</v>
      </c>
      <c r="E30" s="6" t="s">
        <v>91</v>
      </c>
      <c r="F30" s="6" t="s">
        <v>97</v>
      </c>
      <c r="G30" s="6" t="s">
        <v>98</v>
      </c>
    </row>
    <row r="31" spans="1:7" x14ac:dyDescent="0.25">
      <c r="A31" s="3">
        <v>19</v>
      </c>
      <c r="B31" s="3" t="s">
        <v>56</v>
      </c>
      <c r="C31" s="3" t="s">
        <v>57</v>
      </c>
      <c r="D31" s="3" t="s">
        <v>58</v>
      </c>
      <c r="E31" s="7">
        <v>17278.91</v>
      </c>
      <c r="F31" s="7">
        <v>17278.91</v>
      </c>
      <c r="G31" s="7">
        <v>18718.82</v>
      </c>
    </row>
    <row r="32" spans="1:7" x14ac:dyDescent="0.25">
      <c r="A32" s="3">
        <v>20</v>
      </c>
      <c r="B32" s="3" t="s">
        <v>59</v>
      </c>
      <c r="C32" s="3" t="s">
        <v>60</v>
      </c>
      <c r="D32" s="3" t="s">
        <v>61</v>
      </c>
      <c r="E32" s="7">
        <v>8426.93</v>
      </c>
      <c r="F32" s="7">
        <v>8426.93</v>
      </c>
      <c r="G32" s="7">
        <v>9129.17</v>
      </c>
    </row>
    <row r="33" spans="1:7" x14ac:dyDescent="0.25">
      <c r="A33" s="3">
        <v>21</v>
      </c>
      <c r="B33" s="3" t="s">
        <v>62</v>
      </c>
      <c r="C33" s="3" t="s">
        <v>63</v>
      </c>
      <c r="D33" s="3" t="s">
        <v>64</v>
      </c>
      <c r="E33" s="7">
        <v>13475.08</v>
      </c>
      <c r="F33" s="7">
        <v>13475.08</v>
      </c>
      <c r="G33" s="7">
        <v>14598</v>
      </c>
    </row>
    <row r="34" spans="1:7" x14ac:dyDescent="0.25">
      <c r="A34" s="3">
        <v>22</v>
      </c>
      <c r="B34" s="3" t="s">
        <v>65</v>
      </c>
      <c r="C34" s="3" t="s">
        <v>66</v>
      </c>
      <c r="D34" s="3" t="s">
        <v>67</v>
      </c>
      <c r="E34" s="7">
        <v>28798.18</v>
      </c>
      <c r="F34" s="7">
        <v>28798.18</v>
      </c>
      <c r="G34" s="8">
        <v>31198.03</v>
      </c>
    </row>
    <row r="35" spans="1:7" x14ac:dyDescent="0.25">
      <c r="A35" s="3">
        <v>23</v>
      </c>
      <c r="B35" s="3" t="s">
        <v>68</v>
      </c>
      <c r="C35" s="3" t="s">
        <v>69</v>
      </c>
      <c r="D35" s="3" t="s">
        <v>70</v>
      </c>
      <c r="E35" s="7">
        <v>23408.14</v>
      </c>
      <c r="F35" s="7">
        <v>23408.14</v>
      </c>
      <c r="G35" s="8">
        <v>25358.82</v>
      </c>
    </row>
    <row r="36" spans="1:7" x14ac:dyDescent="0.25">
      <c r="A36" s="3">
        <v>24</v>
      </c>
      <c r="B36" s="3"/>
      <c r="C36" s="3" t="s">
        <v>95</v>
      </c>
      <c r="D36" s="3" t="s">
        <v>96</v>
      </c>
      <c r="E36" s="8">
        <v>31724.2</v>
      </c>
      <c r="F36" s="8">
        <v>31724.2</v>
      </c>
      <c r="G36" s="7">
        <v>34367.89</v>
      </c>
    </row>
    <row r="37" spans="1:7" ht="15.75" thickBot="1" x14ac:dyDescent="0.3">
      <c r="A37" s="3">
        <v>25</v>
      </c>
      <c r="B37" s="3" t="s">
        <v>71</v>
      </c>
      <c r="C37" s="3" t="s">
        <v>72</v>
      </c>
      <c r="D37" s="3" t="s">
        <v>73</v>
      </c>
      <c r="E37" s="8">
        <v>26888.560000000001</v>
      </c>
      <c r="F37" s="8">
        <v>26888.560000000001</v>
      </c>
      <c r="G37" s="25">
        <v>29129.27</v>
      </c>
    </row>
    <row r="38" spans="1:7" s="15" customFormat="1" ht="15.75" thickBot="1" x14ac:dyDescent="0.3">
      <c r="A38" s="13"/>
      <c r="B38" s="14"/>
      <c r="C38" s="16" t="s">
        <v>34</v>
      </c>
      <c r="D38" s="14"/>
      <c r="E38" s="17">
        <f>SUM(E30:E37)</f>
        <v>150000</v>
      </c>
      <c r="F38" s="17">
        <f>SUM(F30:F37)</f>
        <v>150000</v>
      </c>
      <c r="G38" s="17">
        <f>SUM(G31:G37)</f>
        <v>162499.99999999997</v>
      </c>
    </row>
    <row r="39" spans="1:7" x14ac:dyDescent="0.25">
      <c r="E39" s="19"/>
      <c r="F39" s="19"/>
      <c r="G39" s="19"/>
    </row>
    <row r="40" spans="1:7" x14ac:dyDescent="0.25">
      <c r="C40" t="s">
        <v>74</v>
      </c>
      <c r="E40" s="19"/>
      <c r="F40" s="19"/>
      <c r="G40" s="19"/>
    </row>
    <row r="41" spans="1:7" s="1" customFormat="1" ht="49.9" customHeight="1" x14ac:dyDescent="0.25">
      <c r="A41" s="2" t="s">
        <v>36</v>
      </c>
      <c r="B41" s="2" t="s">
        <v>0</v>
      </c>
      <c r="C41" s="2" t="s">
        <v>89</v>
      </c>
      <c r="D41" s="2" t="s">
        <v>90</v>
      </c>
      <c r="E41" s="6" t="s">
        <v>91</v>
      </c>
      <c r="F41" s="6" t="s">
        <v>97</v>
      </c>
      <c r="G41" s="6" t="s">
        <v>98</v>
      </c>
    </row>
    <row r="42" spans="1:7" x14ac:dyDescent="0.25">
      <c r="A42" s="3">
        <v>26</v>
      </c>
      <c r="B42" s="3" t="s">
        <v>75</v>
      </c>
      <c r="C42" s="3" t="s">
        <v>76</v>
      </c>
      <c r="D42" s="3" t="s">
        <v>77</v>
      </c>
      <c r="E42" s="11">
        <v>11529.651782118215</v>
      </c>
      <c r="F42" s="11">
        <v>11529.651782118215</v>
      </c>
      <c r="G42" s="11">
        <v>12490.46</v>
      </c>
    </row>
    <row r="43" spans="1:7" x14ac:dyDescent="0.25">
      <c r="A43" s="3">
        <v>27</v>
      </c>
      <c r="B43" s="3" t="s">
        <v>78</v>
      </c>
      <c r="C43" s="3" t="s">
        <v>79</v>
      </c>
      <c r="D43" s="3" t="s">
        <v>80</v>
      </c>
      <c r="E43" s="24">
        <v>0</v>
      </c>
      <c r="F43" s="24">
        <v>0</v>
      </c>
      <c r="G43" s="24">
        <v>0</v>
      </c>
    </row>
    <row r="44" spans="1:7" ht="15.75" thickBot="1" x14ac:dyDescent="0.3">
      <c r="A44" s="3">
        <v>28</v>
      </c>
      <c r="B44" s="3" t="s">
        <v>81</v>
      </c>
      <c r="C44" s="3" t="s">
        <v>82</v>
      </c>
      <c r="D44" s="3" t="s">
        <v>83</v>
      </c>
      <c r="E44" s="12">
        <v>12470.348217881787</v>
      </c>
      <c r="F44" s="12">
        <v>12470.348217881787</v>
      </c>
      <c r="G44" s="12">
        <v>13509.54</v>
      </c>
    </row>
    <row r="45" spans="1:7" s="15" customFormat="1" ht="15.75" thickBot="1" x14ac:dyDescent="0.3">
      <c r="A45" s="13"/>
      <c r="B45" s="14"/>
      <c r="C45" s="16" t="s">
        <v>34</v>
      </c>
      <c r="D45" s="14"/>
      <c r="E45" s="18">
        <f>E42+E43+E44</f>
        <v>24000</v>
      </c>
      <c r="F45" s="18">
        <f>F42+F43+F44</f>
        <v>24000</v>
      </c>
      <c r="G45" s="18">
        <f>SUM(G42:G44)</f>
        <v>26000</v>
      </c>
    </row>
    <row r="46" spans="1:7" x14ac:dyDescent="0.25">
      <c r="F46" s="5"/>
      <c r="G46" s="5"/>
    </row>
    <row r="47" spans="1:7" x14ac:dyDescent="0.25">
      <c r="C47" t="s">
        <v>84</v>
      </c>
      <c r="E47" s="21"/>
      <c r="F47" s="21"/>
      <c r="G47" s="21"/>
    </row>
    <row r="48" spans="1:7" s="1" customFormat="1" ht="49.9" customHeight="1" x14ac:dyDescent="0.25">
      <c r="A48" s="2" t="s">
        <v>36</v>
      </c>
      <c r="B48" s="2" t="s">
        <v>0</v>
      </c>
      <c r="C48" s="2" t="s">
        <v>89</v>
      </c>
      <c r="D48" s="2" t="s">
        <v>90</v>
      </c>
      <c r="E48" s="6" t="s">
        <v>91</v>
      </c>
      <c r="F48" s="6" t="s">
        <v>97</v>
      </c>
      <c r="G48" s="6" t="s">
        <v>98</v>
      </c>
    </row>
    <row r="49" spans="1:7" x14ac:dyDescent="0.25">
      <c r="A49" s="3">
        <v>29</v>
      </c>
      <c r="B49" s="3" t="s">
        <v>85</v>
      </c>
      <c r="C49" s="3" t="s">
        <v>86</v>
      </c>
      <c r="D49" s="3" t="s">
        <v>87</v>
      </c>
      <c r="E49" s="23">
        <v>18000</v>
      </c>
      <c r="F49" s="23">
        <v>18000</v>
      </c>
      <c r="G49" s="23">
        <v>19500</v>
      </c>
    </row>
    <row r="50" spans="1:7" ht="15.75" thickBot="1" x14ac:dyDescent="0.3">
      <c r="E50" s="21"/>
      <c r="F50" s="21"/>
      <c r="G50" s="21"/>
    </row>
    <row r="51" spans="1:7" s="15" customFormat="1" ht="15.75" thickBot="1" x14ac:dyDescent="0.3">
      <c r="A51" s="13"/>
      <c r="B51" s="14"/>
      <c r="C51" s="14" t="s">
        <v>88</v>
      </c>
      <c r="D51" s="14"/>
      <c r="E51" s="22">
        <f>E11+E27+E38+E45+E49</f>
        <v>600000</v>
      </c>
      <c r="F51" s="22">
        <f>F11+F27+F38+F45+F49</f>
        <v>600000</v>
      </c>
      <c r="G51" s="22">
        <f>G11+G27+G38+G45+G49</f>
        <v>650000</v>
      </c>
    </row>
    <row r="54" spans="1:7" x14ac:dyDescent="0.25">
      <c r="E54" s="19"/>
    </row>
    <row r="55" spans="1:7" x14ac:dyDescent="0.25">
      <c r="E55" s="20"/>
    </row>
    <row r="56" spans="1:7" x14ac:dyDescent="0.25">
      <c r="E56" s="20"/>
    </row>
  </sheetData>
  <pageMargins left="0.51181102362204722" right="0.51181102362204722" top="0.55118110236220474" bottom="0.55118110236220474" header="0.31496062992125984" footer="0.31496062992125984"/>
  <pageSetup paperSize="9" scale="6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ocenjevanje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KOCJANČIČ</dc:creator>
  <cp:lastModifiedBy>Nataša KOCJANČIČ</cp:lastModifiedBy>
  <cp:lastPrinted>2026-02-10T14:54:12Z</cp:lastPrinted>
  <dcterms:created xsi:type="dcterms:W3CDTF">2024-02-07T10:10:04Z</dcterms:created>
  <dcterms:modified xsi:type="dcterms:W3CDTF">2026-02-12T08:40:19Z</dcterms:modified>
</cp:coreProperties>
</file>